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dc69ca07d3a713/PROJETO/CLUBEDOSPOUPADORES/planilhas/"/>
    </mc:Choice>
  </mc:AlternateContent>
  <xr:revisionPtr revIDLastSave="22" documentId="8_{844BF9E2-F281-4BF4-BF2F-397CC588555B}" xr6:coauthVersionLast="45" xr6:coauthVersionMax="45" xr10:uidLastSave="{633CC9A5-0871-478A-92E4-ED0BE7C9522F}"/>
  <bookViews>
    <workbookView xWindow="-108" yWindow="-108" windowWidth="23256" windowHeight="14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6" i="1"/>
  <c r="I18" i="1"/>
  <c r="I6" i="1"/>
  <c r="E34" i="1" l="1"/>
  <c r="I25" i="1"/>
  <c r="I27" i="1" l="1"/>
  <c r="I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</author>
  </authors>
  <commentList>
    <comment ref="G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O passivo representa suas obrigações (dívidas) com terceiros.</t>
        </r>
      </text>
    </comment>
    <comment ref="H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são as obrigações que normalmente são pagas dentro de um ano: contas a pagar, dívidas com fornecedores de mercadorias, impostos a recolher (para o governo), empréstimos bancários com vencimento nos próximos 360 dias, etc.</t>
        </r>
      </text>
    </comment>
    <comment ref="E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Dinheiro que você guarda em casa ou que não estão no banco.</t>
        </r>
      </text>
    </comment>
    <comment ref="I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Informe quanto você está devendo no cheque especial  hoje.</t>
        </r>
      </text>
    </comment>
    <comment ref="E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Total de todo dinheiro que você possui como saldo em contas corrente dos bancos onde você possui conta.</t>
        </r>
      </text>
    </comment>
    <comment ref="I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Informe sua dívida no catão de crédito</t>
        </r>
      </text>
    </comment>
    <comment ref="E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Investimentos que você pode sacar imediatamente como o dinheiro aplicado na poupança e em alguns fundos.</t>
        </r>
      </text>
    </comment>
    <comment ref="I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Todas as prestações devidas, todsa as parcelas de empréstimos.</t>
        </r>
      </text>
    </comment>
    <comment ref="I10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Informe o valor referente à um mês de suas despesas fixas e variáveis(média) exceto os empréstimos.</t>
        </r>
      </text>
    </comment>
    <comment ref="I1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Informe o valor do aluguel a ser pago nos próximos 12 meses.</t>
        </r>
      </text>
    </comment>
    <comment ref="E1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Coloque o equivalente a 1 mês de salário ou pró-labore. Também pode adicionar qualquer outra fonte de renda como aposentadoria, receitas de serviços prestados, etc.</t>
        </r>
      </text>
    </comment>
    <comment ref="I1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Caso existam outras obrigações à pagar nos próximos 12 meses informe neste item.
</t>
        </r>
      </text>
    </comment>
    <comment ref="E19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Investimentos em que o resgate não pode ser feito imediatamente.</t>
        </r>
      </text>
    </comment>
    <comment ref="E2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Não é quanto você possui na sua previdência privada mas sim quanto teria se fosse resgatar esta previdência hoje com todas as perdas.</t>
        </r>
      </text>
    </comment>
    <comment ref="E28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Não é o preço que você pagou pelo carro mas sim o valor do carro se você fosse vende-lo hoje. Consulte a tabela FIPE http://www.fipe.org.br/web/index.asp?aspx=/web/indices/veiculos/introducao.aspx</t>
        </r>
      </text>
    </comment>
    <comment ref="E2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Valor atual do imóvel se fosse vendido hoje.</t>
        </r>
      </text>
    </comment>
    <comment ref="E30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Valor atual de jóias, obras de arte e outros objetos de valor da sua casa se fossem vendidos hoje.</t>
        </r>
      </text>
    </comment>
    <comment ref="E31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Saldo do seu fundo de gerantia por tempo de serviço.</t>
        </r>
      </text>
    </comment>
    <comment ref="I34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leandro:</t>
        </r>
        <r>
          <rPr>
            <sz val="8"/>
            <color indexed="81"/>
            <rFont val="Tahoma"/>
            <family val="2"/>
          </rPr>
          <t xml:space="preserve">
Passivo Exigível + Riqueza Líquida</t>
        </r>
      </text>
    </comment>
  </commentList>
</comments>
</file>

<file path=xl/sharedStrings.xml><?xml version="1.0" encoding="utf-8"?>
<sst xmlns="http://schemas.openxmlformats.org/spreadsheetml/2006/main" count="46" uniqueCount="45">
  <si>
    <t>Ativo Circulante</t>
  </si>
  <si>
    <t>Dinheiro no Bolso</t>
  </si>
  <si>
    <t>Conta Corrente</t>
  </si>
  <si>
    <t>Investimento (D+0)</t>
  </si>
  <si>
    <t>Disponibilidades</t>
  </si>
  <si>
    <t>Contas a Receber</t>
  </si>
  <si>
    <t>Outras contas a receber</t>
  </si>
  <si>
    <t>Salário ou pró-labore</t>
  </si>
  <si>
    <t>Recursos Estocados</t>
  </si>
  <si>
    <t>Investimentos</t>
  </si>
  <si>
    <t>Previdência Privada</t>
  </si>
  <si>
    <t>Tesouro Direto</t>
  </si>
  <si>
    <t>Ações</t>
  </si>
  <si>
    <t>CDB e outros</t>
  </si>
  <si>
    <t>Veículos</t>
  </si>
  <si>
    <t>Imóveis</t>
  </si>
  <si>
    <t>Jóias e obras de arte</t>
  </si>
  <si>
    <t>FGTS</t>
  </si>
  <si>
    <t>Outros</t>
  </si>
  <si>
    <t>Ativo Não Circulante</t>
  </si>
  <si>
    <t>ATIVO</t>
  </si>
  <si>
    <t>Cheque Especial</t>
  </si>
  <si>
    <t>Cartão de Crédito</t>
  </si>
  <si>
    <t>Prestações e Empréstimos</t>
  </si>
  <si>
    <t>Contas a pagar</t>
  </si>
  <si>
    <t>Aluguel</t>
  </si>
  <si>
    <t>Outros débitos a pagar</t>
  </si>
  <si>
    <t>Financiamento de veículo</t>
  </si>
  <si>
    <t>Passivo Circulante</t>
  </si>
  <si>
    <t>Financiamento de Imóvel</t>
  </si>
  <si>
    <t>PASSIVO</t>
  </si>
  <si>
    <t>Total do Ativo Circulante</t>
  </si>
  <si>
    <t>Total Ativo Não circulante</t>
  </si>
  <si>
    <t>Não Circulante</t>
  </si>
  <si>
    <t>Total Passivo Circulante</t>
  </si>
  <si>
    <t>Total P. Não Circulante</t>
  </si>
  <si>
    <t xml:space="preserve">Total Passivo Exigivel </t>
  </si>
  <si>
    <t>Patrimônio Líquido</t>
  </si>
  <si>
    <t>Riqueza Líquida</t>
  </si>
  <si>
    <t>TOTAL DO ATIVO</t>
  </si>
  <si>
    <t>TOTAL PASSIVO</t>
  </si>
  <si>
    <t>Balanço Patrimonial Pessoal Simplificado</t>
  </si>
  <si>
    <t>Impostos</t>
  </si>
  <si>
    <t>https://www.clubedospoupadores.com/ferramentas/planilha-balanco-patrimonial-pessoal-excel.html</t>
  </si>
  <si>
    <t>Aprenda a utilizar essa planilha lendo o artigo: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</si>
</sst>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\-&quot;R$&quot;\ #,##0.00"/>
    <numFmt numFmtId="165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2" borderId="2" xfId="0" applyFill="1" applyBorder="1"/>
    <xf numFmtId="0" fontId="0" fillId="2" borderId="3" xfId="0" applyFill="1" applyBorder="1"/>
    <xf numFmtId="0" fontId="0" fillId="0" borderId="10" xfId="0" applyBorder="1"/>
    <xf numFmtId="0" fontId="2" fillId="2" borderId="0" xfId="0" applyFont="1" applyFill="1" applyBorder="1"/>
    <xf numFmtId="0" fontId="2" fillId="4" borderId="3" xfId="0" applyFont="1" applyFill="1" applyBorder="1"/>
    <xf numFmtId="0" fontId="2" fillId="4" borderId="0" xfId="0" applyFont="1" applyFill="1" applyBorder="1"/>
    <xf numFmtId="0" fontId="2" fillId="5" borderId="0" xfId="0" applyFont="1" applyFill="1" applyBorder="1"/>
    <xf numFmtId="0" fontId="2" fillId="2" borderId="11" xfId="0" applyFont="1" applyFill="1" applyBorder="1" applyAlignment="1">
      <alignment horizontal="left"/>
    </xf>
    <xf numFmtId="0" fontId="0" fillId="0" borderId="13" xfId="0" applyBorder="1"/>
    <xf numFmtId="165" fontId="2" fillId="4" borderId="4" xfId="1" applyFont="1" applyFill="1" applyBorder="1"/>
    <xf numFmtId="165" fontId="2" fillId="2" borderId="12" xfId="1" applyFont="1" applyFill="1" applyBorder="1"/>
    <xf numFmtId="165" fontId="0" fillId="2" borderId="6" xfId="1" applyFont="1" applyFill="1" applyBorder="1"/>
    <xf numFmtId="165" fontId="7" fillId="0" borderId="1" xfId="0" applyNumberFormat="1" applyFont="1" applyBorder="1"/>
    <xf numFmtId="165" fontId="2" fillId="4" borderId="6" xfId="1" applyFont="1" applyFill="1" applyBorder="1"/>
    <xf numFmtId="0" fontId="0" fillId="4" borderId="5" xfId="0" applyFill="1" applyBorder="1"/>
    <xf numFmtId="165" fontId="2" fillId="4" borderId="6" xfId="0" applyNumberFormat="1" applyFont="1" applyFill="1" applyBorder="1"/>
    <xf numFmtId="165" fontId="7" fillId="0" borderId="1" xfId="1" applyFont="1" applyBorder="1"/>
    <xf numFmtId="0" fontId="0" fillId="6" borderId="0" xfId="0" applyFill="1"/>
    <xf numFmtId="0" fontId="0" fillId="6" borderId="0" xfId="0" applyFill="1" applyAlignment="1">
      <alignment textRotation="90"/>
    </xf>
    <xf numFmtId="0" fontId="3" fillId="6" borderId="0" xfId="0" applyFont="1" applyFill="1" applyAlignment="1">
      <alignment vertical="center" textRotation="90"/>
    </xf>
    <xf numFmtId="0" fontId="0" fillId="6" borderId="5" xfId="0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6" xfId="0" applyFill="1" applyBorder="1"/>
    <xf numFmtId="0" fontId="0" fillId="0" borderId="10" xfId="0" applyFill="1" applyBorder="1"/>
    <xf numFmtId="0" fontId="0" fillId="6" borderId="9" xfId="0" applyFill="1" applyBorder="1"/>
    <xf numFmtId="0" fontId="0" fillId="0" borderId="13" xfId="0" applyFill="1" applyBorder="1"/>
    <xf numFmtId="164" fontId="6" fillId="0" borderId="6" xfId="0" applyNumberFormat="1" applyFont="1" applyBorder="1"/>
    <xf numFmtId="0" fontId="11" fillId="6" borderId="0" xfId="2" applyFill="1"/>
    <xf numFmtId="0" fontId="12" fillId="6" borderId="0" xfId="0" applyFont="1" applyFill="1"/>
    <xf numFmtId="165" fontId="1" fillId="0" borderId="13" xfId="1" applyFont="1" applyBorder="1"/>
    <xf numFmtId="165" fontId="0" fillId="0" borderId="13" xfId="1" applyFont="1" applyFill="1" applyBorder="1"/>
    <xf numFmtId="165" fontId="0" fillId="0" borderId="13" xfId="1" applyFont="1" applyBorder="1"/>
    <xf numFmtId="0" fontId="0" fillId="0" borderId="17" xfId="0" applyFill="1" applyBorder="1"/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5" xfId="0" applyFont="1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  <xf numFmtId="0" fontId="11" fillId="0" borderId="0" xfId="2"/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image" Target="../media/image5.svg"/><Relationship Id="rId2" Type="http://schemas.openxmlformats.org/officeDocument/2006/relationships/hyperlink" Target="https://www.clubedospoupadores.com/livros" TargetMode="External"/><Relationship Id="rId1" Type="http://schemas.openxmlformats.org/officeDocument/2006/relationships/hyperlink" Target="https://www.clubedospoupadores.com/independenciafinanceira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447675</xdr:colOff>
      <xdr:row>18</xdr:row>
      <xdr:rowOff>72390</xdr:rowOff>
    </xdr:from>
    <xdr:ext cx="4177665" cy="1847850"/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88C359-8AF3-45AA-8070-204C409025B5}"/>
            </a:ext>
          </a:extLst>
        </xdr:cNvPr>
        <xdr:cNvSpPr txBox="1"/>
      </xdr:nvSpPr>
      <xdr:spPr>
        <a:xfrm>
          <a:off x="10742295" y="3699510"/>
          <a:ext cx="4177665" cy="1847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6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Livro recomendado: </a:t>
          </a:r>
        </a:p>
        <a:p>
          <a:endParaRPr lang="pt-BR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Recomendo a leitura do livro "Independência Financeira" para que você possa planejar a construção do seu patrimônio até</a:t>
          </a:r>
          <a:r>
            <a:rPr lang="pt-B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atingir uma vida financeira cada vez mais independente, cheia de possibilidades, tempo livre e recursos para fazer tudo aquilo que você sempre sonhou. O livro acompanha diversos simuladores e planilhas que facilitam muito o seu planejamento. </a:t>
          </a:r>
          <a:r>
            <a:rPr lang="pt-BR" sz="1100" b="1" i="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Acesse o livro clicando aqui.</a:t>
          </a:r>
          <a:endParaRPr lang="pt-BR" sz="1100" b="1" u="sng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533400</xdr:colOff>
      <xdr:row>28</xdr:row>
      <xdr:rowOff>28575</xdr:rowOff>
    </xdr:from>
    <xdr:ext cx="4441985" cy="342786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618624F8-4168-4BE9-A425-347A2C4AF0DC}"/>
            </a:ext>
          </a:extLst>
        </xdr:cNvPr>
        <xdr:cNvSpPr txBox="1"/>
      </xdr:nvSpPr>
      <xdr:spPr>
        <a:xfrm>
          <a:off x="10591800" y="5686425"/>
          <a:ext cx="444198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Aumente</a:t>
          </a:r>
          <a:r>
            <a:rPr lang="pt-BR" sz="1600" b="1" baseline="0"/>
            <a:t> a rentabilidade dos seus investimentos: </a:t>
          </a:r>
          <a:endParaRPr lang="pt-BR" sz="1600" b="1"/>
        </a:p>
      </xdr:txBody>
    </xdr:sp>
    <xdr:clientData/>
  </xdr:oneCellAnchor>
  <xdr:twoCellAnchor editAs="oneCell">
    <xdr:from>
      <xdr:col>10</xdr:col>
      <xdr:colOff>15240</xdr:colOff>
      <xdr:row>30</xdr:row>
      <xdr:rowOff>76200</xdr:rowOff>
    </xdr:from>
    <xdr:to>
      <xdr:col>17</xdr:col>
      <xdr:colOff>22860</xdr:colOff>
      <xdr:row>40</xdr:row>
      <xdr:rowOff>48260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1DAD15-179C-49CB-9356-3E0587EB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9460" y="5928360"/>
          <a:ext cx="4274820" cy="1899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271406</xdr:colOff>
      <xdr:row>3</xdr:row>
      <xdr:rowOff>114300</xdr:rowOff>
    </xdr:from>
    <xdr:to>
      <xdr:col>13</xdr:col>
      <xdr:colOff>152400</xdr:colOff>
      <xdr:row>18</xdr:row>
      <xdr:rowOff>129540</xdr:rowOff>
    </xdr:to>
    <xdr:pic>
      <xdr:nvPicPr>
        <xdr:cNvPr id="11" name="Imagem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B6F04-32EC-44EE-B68C-24EA4C6C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6026" y="845820"/>
          <a:ext cx="2319394" cy="2910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522513</xdr:colOff>
      <xdr:row>0</xdr:row>
      <xdr:rowOff>108858</xdr:rowOff>
    </xdr:from>
    <xdr:to>
      <xdr:col>8</xdr:col>
      <xdr:colOff>1375953</xdr:colOff>
      <xdr:row>3</xdr:row>
      <xdr:rowOff>22861</xdr:rowOff>
    </xdr:to>
    <xdr:pic>
      <xdr:nvPicPr>
        <xdr:cNvPr id="12" name="Imagem 11" descr="Clube dos Poupadores Logotipo">
          <a:extLst>
            <a:ext uri="{FF2B5EF4-FFF2-40B4-BE49-F238E27FC236}">
              <a16:creationId xmlns:a16="http://schemas.microsoft.com/office/drawing/2014/main" id="{24A716DA-0C36-447E-A8C1-3298EF11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0056" y="108858"/>
          <a:ext cx="3923211" cy="654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220980</xdr:colOff>
      <xdr:row>35</xdr:row>
      <xdr:rowOff>0</xdr:rowOff>
    </xdr:from>
    <xdr:to>
      <xdr:col>0</xdr:col>
      <xdr:colOff>594360</xdr:colOff>
      <xdr:row>37</xdr:row>
      <xdr:rowOff>7620</xdr:rowOff>
    </xdr:to>
    <xdr:pic>
      <xdr:nvPicPr>
        <xdr:cNvPr id="4" name="Gráfico 3" descr="Cuidado">
          <a:extLst>
            <a:ext uri="{FF2B5EF4-FFF2-40B4-BE49-F238E27FC236}">
              <a16:creationId xmlns:a16="http://schemas.microsoft.com/office/drawing/2014/main" id="{1FDC2152-1D94-4506-B967-246E195FA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20980" y="6865620"/>
          <a:ext cx="373380" cy="373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lubedospoupadores.com/ferramentas/planilha-balanco-patrimonial-pessoal-excel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58"/>
  <sheetViews>
    <sheetView tabSelected="1" zoomScale="85" zoomScaleNormal="85" workbookViewId="0">
      <selection activeCell="W10" sqref="W10"/>
    </sheetView>
  </sheetViews>
  <sheetFormatPr defaultRowHeight="14.4" x14ac:dyDescent="0.3"/>
  <cols>
    <col min="3" max="3" width="4.6640625" customWidth="1"/>
    <col min="4" max="4" width="35.6640625" customWidth="1"/>
    <col min="5" max="5" width="20.33203125" customWidth="1"/>
    <col min="6" max="6" width="9.33203125" customWidth="1"/>
    <col min="8" max="8" width="26.5546875" customWidth="1"/>
    <col min="9" max="9" width="26.88671875" customWidth="1"/>
    <col min="19" max="79" width="8.88671875" style="21"/>
  </cols>
  <sheetData>
    <row r="1" spans="1:18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8.8" x14ac:dyDescent="0.55000000000000004">
      <c r="A2" s="21"/>
      <c r="B2" s="34" t="s">
        <v>41</v>
      </c>
      <c r="C2" s="21"/>
      <c r="D2" s="21"/>
      <c r="E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3">
      <c r="A3" s="21"/>
      <c r="B3" s="3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 thickBo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24" thickBot="1" x14ac:dyDescent="0.5">
      <c r="A5" s="21"/>
      <c r="B5" s="44" t="s">
        <v>20</v>
      </c>
      <c r="C5" s="45"/>
      <c r="D5" s="45"/>
      <c r="E5" s="46"/>
      <c r="F5" s="21"/>
      <c r="G5" s="44" t="s">
        <v>30</v>
      </c>
      <c r="H5" s="45"/>
      <c r="I5" s="46"/>
      <c r="J5" s="21"/>
      <c r="K5" s="21"/>
      <c r="M5" s="21"/>
      <c r="N5" s="21"/>
      <c r="O5" s="21"/>
      <c r="P5" s="21"/>
      <c r="Q5" s="21"/>
      <c r="R5" s="21"/>
    </row>
    <row r="6" spans="1:18" x14ac:dyDescent="0.3">
      <c r="A6" s="21"/>
      <c r="B6" s="4"/>
      <c r="C6" s="5"/>
      <c r="D6" s="11" t="s">
        <v>31</v>
      </c>
      <c r="E6" s="14">
        <f>SUM(E7:E25)</f>
        <v>45600</v>
      </c>
      <c r="F6" s="21"/>
      <c r="G6" s="49" t="s">
        <v>28</v>
      </c>
      <c r="H6" s="8" t="s">
        <v>34</v>
      </c>
      <c r="I6" s="13">
        <f>SUM(I7:I16)</f>
        <v>7650</v>
      </c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 x14ac:dyDescent="0.3">
      <c r="A7" s="21"/>
      <c r="B7" s="42" t="s">
        <v>0</v>
      </c>
      <c r="C7" s="41" t="s">
        <v>4</v>
      </c>
      <c r="D7" s="6" t="s">
        <v>1</v>
      </c>
      <c r="E7" s="35">
        <v>100</v>
      </c>
      <c r="F7" s="21"/>
      <c r="G7" s="50"/>
      <c r="H7" s="6" t="s">
        <v>21</v>
      </c>
      <c r="I7" s="37">
        <v>0</v>
      </c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 x14ac:dyDescent="0.3">
      <c r="A8" s="21"/>
      <c r="B8" s="42"/>
      <c r="C8" s="41"/>
      <c r="D8" s="6" t="s">
        <v>2</v>
      </c>
      <c r="E8" s="35">
        <v>500</v>
      </c>
      <c r="F8" s="21"/>
      <c r="G8" s="50"/>
      <c r="H8" s="6" t="s">
        <v>22</v>
      </c>
      <c r="I8" s="35">
        <v>500</v>
      </c>
      <c r="J8" s="21"/>
      <c r="K8" s="21"/>
      <c r="L8" s="21"/>
      <c r="M8" s="21"/>
      <c r="N8" s="21"/>
      <c r="O8" s="21"/>
      <c r="P8" s="21"/>
      <c r="Q8" s="21"/>
      <c r="R8" s="21"/>
    </row>
    <row r="9" spans="1:18" ht="15" customHeight="1" x14ac:dyDescent="0.3">
      <c r="A9" s="22"/>
      <c r="B9" s="42"/>
      <c r="C9" s="41"/>
      <c r="D9" s="6" t="s">
        <v>3</v>
      </c>
      <c r="E9" s="35">
        <v>15000</v>
      </c>
      <c r="F9" s="21"/>
      <c r="G9" s="50"/>
      <c r="H9" s="6" t="s">
        <v>23</v>
      </c>
      <c r="I9" s="35">
        <v>150</v>
      </c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3">
      <c r="A10" s="22"/>
      <c r="B10" s="42"/>
      <c r="C10" s="41"/>
      <c r="D10" s="6"/>
      <c r="E10" s="37"/>
      <c r="F10" s="21"/>
      <c r="G10" s="50"/>
      <c r="H10" s="6" t="s">
        <v>24</v>
      </c>
      <c r="I10" s="35">
        <v>1000</v>
      </c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3">
      <c r="A11" s="22"/>
      <c r="B11" s="42"/>
      <c r="C11" s="41"/>
      <c r="D11" s="6"/>
      <c r="E11" s="37"/>
      <c r="F11" s="21"/>
      <c r="G11" s="50"/>
      <c r="H11" s="6" t="s">
        <v>25</v>
      </c>
      <c r="I11" s="35">
        <v>2000</v>
      </c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3">
      <c r="A12" s="21"/>
      <c r="B12" s="42"/>
      <c r="C12" s="25"/>
      <c r="D12" s="25"/>
      <c r="E12" s="28"/>
      <c r="F12" s="21"/>
      <c r="G12" s="50"/>
      <c r="H12" s="38" t="s">
        <v>42</v>
      </c>
      <c r="I12" s="35">
        <v>1000</v>
      </c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3">
      <c r="A13" s="21"/>
      <c r="B13" s="42"/>
      <c r="C13" s="41" t="s">
        <v>5</v>
      </c>
      <c r="D13" s="6" t="s">
        <v>7</v>
      </c>
      <c r="E13" s="35">
        <v>5000</v>
      </c>
      <c r="F13" s="21"/>
      <c r="G13" s="50"/>
      <c r="H13" s="6" t="s">
        <v>26</v>
      </c>
      <c r="I13" s="35">
        <v>3000</v>
      </c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3">
      <c r="A14" s="21"/>
      <c r="B14" s="42"/>
      <c r="C14" s="41"/>
      <c r="D14" s="6" t="s">
        <v>6</v>
      </c>
      <c r="E14" s="37"/>
      <c r="F14" s="21"/>
      <c r="G14" s="50"/>
      <c r="H14" s="6"/>
      <c r="I14" s="37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3">
      <c r="A15" s="21"/>
      <c r="B15" s="42"/>
      <c r="C15" s="41"/>
      <c r="D15" s="6"/>
      <c r="E15" s="37"/>
      <c r="F15" s="21"/>
      <c r="G15" s="50"/>
      <c r="H15" s="6"/>
      <c r="I15" s="37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3">
      <c r="A16" s="21"/>
      <c r="B16" s="42"/>
      <c r="C16" s="41"/>
      <c r="D16" s="6"/>
      <c r="E16" s="37"/>
      <c r="F16" s="21"/>
      <c r="G16" s="50"/>
      <c r="H16" s="6"/>
      <c r="I16" s="37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3">
      <c r="A17" s="21"/>
      <c r="B17" s="42"/>
      <c r="C17" s="41"/>
      <c r="D17" s="6"/>
      <c r="E17" s="37"/>
      <c r="F17" s="21"/>
      <c r="G17" s="24"/>
      <c r="H17" s="25"/>
      <c r="I17" s="28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3">
      <c r="A18" s="21"/>
      <c r="B18" s="42"/>
      <c r="C18" s="25"/>
      <c r="D18" s="25"/>
      <c r="E18" s="28"/>
      <c r="F18" s="21"/>
      <c r="G18" s="47" t="s">
        <v>33</v>
      </c>
      <c r="H18" s="9" t="s">
        <v>35</v>
      </c>
      <c r="I18" s="17">
        <f>SUM(I19:I23)</f>
        <v>81500</v>
      </c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3">
      <c r="A19" s="23"/>
      <c r="B19" s="42"/>
      <c r="C19" s="41" t="s">
        <v>8</v>
      </c>
      <c r="D19" s="29" t="s">
        <v>9</v>
      </c>
      <c r="E19" s="35">
        <v>5000</v>
      </c>
      <c r="F19" s="21"/>
      <c r="G19" s="48"/>
      <c r="H19" s="6" t="s">
        <v>29</v>
      </c>
      <c r="I19" s="37">
        <v>0</v>
      </c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3">
      <c r="A20" s="23"/>
      <c r="B20" s="42"/>
      <c r="C20" s="41"/>
      <c r="D20" s="29" t="s">
        <v>10</v>
      </c>
      <c r="E20" s="35">
        <v>10000</v>
      </c>
      <c r="F20" s="21"/>
      <c r="G20" s="48"/>
      <c r="H20" s="6" t="s">
        <v>27</v>
      </c>
      <c r="I20" s="35">
        <v>79000</v>
      </c>
      <c r="J20" s="21"/>
      <c r="K20" s="21"/>
      <c r="M20" s="21"/>
      <c r="N20" s="21"/>
      <c r="O20" s="21"/>
      <c r="P20" s="21"/>
      <c r="Q20" s="21"/>
      <c r="R20" s="21"/>
    </row>
    <row r="21" spans="1:18" x14ac:dyDescent="0.3">
      <c r="A21" s="23"/>
      <c r="B21" s="42"/>
      <c r="C21" s="41"/>
      <c r="D21" s="29" t="s">
        <v>13</v>
      </c>
      <c r="E21" s="35">
        <v>5000</v>
      </c>
      <c r="F21" s="21"/>
      <c r="G21" s="48"/>
      <c r="H21" s="6" t="s">
        <v>23</v>
      </c>
      <c r="I21" s="35">
        <v>2500</v>
      </c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3">
      <c r="A22" s="23"/>
      <c r="B22" s="42"/>
      <c r="C22" s="41"/>
      <c r="D22" s="29" t="s">
        <v>11</v>
      </c>
      <c r="E22" s="35">
        <v>5000</v>
      </c>
      <c r="F22" s="21"/>
      <c r="G22" s="48"/>
      <c r="H22" s="6"/>
      <c r="I22" s="37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3">
      <c r="A23" s="23"/>
      <c r="B23" s="42"/>
      <c r="C23" s="41"/>
      <c r="D23" s="29" t="s">
        <v>12</v>
      </c>
      <c r="E23" s="36">
        <v>0</v>
      </c>
      <c r="F23" s="21"/>
      <c r="G23" s="48"/>
      <c r="H23" s="6"/>
      <c r="I23" s="37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3">
      <c r="A24" s="23"/>
      <c r="B24" s="42"/>
      <c r="C24" s="41"/>
      <c r="D24" s="29"/>
      <c r="E24" s="31"/>
      <c r="F24" s="21"/>
      <c r="G24" s="3"/>
      <c r="H24" s="1"/>
      <c r="I24" s="2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3">
      <c r="A25" s="23"/>
      <c r="B25" s="42"/>
      <c r="C25" s="41"/>
      <c r="D25" s="29"/>
      <c r="E25" s="31"/>
      <c r="F25" s="21"/>
      <c r="G25" s="18"/>
      <c r="H25" s="9" t="s">
        <v>36</v>
      </c>
      <c r="I25" s="19">
        <f>SUM(I6+I18)</f>
        <v>89150</v>
      </c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3">
      <c r="A26" s="21"/>
      <c r="B26" s="24"/>
      <c r="C26" s="25"/>
      <c r="D26" s="25"/>
      <c r="E26" s="28"/>
      <c r="F26" s="21"/>
      <c r="G26" s="24"/>
      <c r="H26" s="25"/>
      <c r="I26" s="28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7.25" customHeight="1" x14ac:dyDescent="0.45">
      <c r="A27" s="21"/>
      <c r="B27" s="42" t="s">
        <v>19</v>
      </c>
      <c r="C27" s="43"/>
      <c r="D27" s="7" t="s">
        <v>32</v>
      </c>
      <c r="E27" s="15">
        <f>SUM(E28:E32)</f>
        <v>40000</v>
      </c>
      <c r="F27" s="21"/>
      <c r="G27" s="51" t="s">
        <v>37</v>
      </c>
      <c r="H27" s="10" t="s">
        <v>38</v>
      </c>
      <c r="I27" s="32">
        <f>E34-I25</f>
        <v>-3550</v>
      </c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3">
      <c r="A28" s="21"/>
      <c r="B28" s="42"/>
      <c r="C28" s="43"/>
      <c r="D28" s="6" t="s">
        <v>14</v>
      </c>
      <c r="E28" s="12">
        <v>40000</v>
      </c>
      <c r="F28" s="21"/>
      <c r="G28" s="51"/>
      <c r="H28" s="25"/>
      <c r="I28" s="28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3">
      <c r="A29" s="21"/>
      <c r="B29" s="42"/>
      <c r="C29" s="43"/>
      <c r="D29" s="6" t="s">
        <v>15</v>
      </c>
      <c r="E29" s="12">
        <v>0</v>
      </c>
      <c r="F29" s="21"/>
      <c r="G29" s="51"/>
      <c r="H29" s="25"/>
      <c r="I29" s="28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3">
      <c r="A30" s="21"/>
      <c r="B30" s="42"/>
      <c r="C30" s="43"/>
      <c r="D30" s="6" t="s">
        <v>16</v>
      </c>
      <c r="E30" s="12">
        <v>0</v>
      </c>
      <c r="F30" s="21"/>
      <c r="G30" s="51"/>
      <c r="H30" s="25"/>
      <c r="I30" s="28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3">
      <c r="A31" s="21"/>
      <c r="B31" s="42"/>
      <c r="C31" s="43"/>
      <c r="D31" s="6" t="s">
        <v>17</v>
      </c>
      <c r="E31" s="12">
        <v>0</v>
      </c>
      <c r="F31" s="21"/>
      <c r="G31" s="51"/>
      <c r="H31" s="25"/>
      <c r="I31" s="28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3">
      <c r="A32" s="21"/>
      <c r="B32" s="42"/>
      <c r="C32" s="43"/>
      <c r="D32" s="6" t="s">
        <v>18</v>
      </c>
      <c r="E32" s="12"/>
      <c r="F32" s="21"/>
      <c r="G32" s="51"/>
      <c r="H32" s="25"/>
      <c r="I32" s="28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5" thickBot="1" x14ac:dyDescent="0.35">
      <c r="A33" s="21"/>
      <c r="B33" s="26"/>
      <c r="C33" s="27"/>
      <c r="D33" s="27"/>
      <c r="E33" s="30"/>
      <c r="F33" s="21"/>
      <c r="G33" s="26"/>
      <c r="H33" s="27"/>
      <c r="I33" s="30"/>
      <c r="J33" s="21"/>
      <c r="L33" s="21"/>
      <c r="M33" s="21"/>
      <c r="N33" s="21"/>
      <c r="O33" s="21"/>
      <c r="P33" s="21"/>
      <c r="Q33" s="21"/>
      <c r="R33" s="21"/>
    </row>
    <row r="34" spans="1:18" ht="21.6" thickBot="1" x14ac:dyDescent="0.45">
      <c r="A34" s="21"/>
      <c r="B34" s="39" t="s">
        <v>39</v>
      </c>
      <c r="C34" s="39"/>
      <c r="D34" s="39"/>
      <c r="E34" s="16">
        <f>SUM(E27+E6)</f>
        <v>85600</v>
      </c>
      <c r="F34" s="21"/>
      <c r="G34" s="40" t="s">
        <v>40</v>
      </c>
      <c r="H34" s="40"/>
      <c r="I34" s="20">
        <f>I25+I27</f>
        <v>85600</v>
      </c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3">
      <c r="A36" s="21"/>
      <c r="B36" s="21" t="s">
        <v>44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3">
      <c r="A37" s="21"/>
      <c r="B37" s="52" t="s">
        <v>43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3">
      <c r="A43" s="21"/>
      <c r="B43" s="21"/>
      <c r="C43" s="21"/>
      <c r="D43" s="21"/>
      <c r="E43" s="21"/>
      <c r="F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="21" customFormat="1" x14ac:dyDescent="0.3"/>
    <row r="50" s="21" customFormat="1" x14ac:dyDescent="0.3"/>
    <row r="51" s="21" customFormat="1" x14ac:dyDescent="0.3"/>
    <row r="52" s="21" customFormat="1" x14ac:dyDescent="0.3"/>
    <row r="53" s="21" customFormat="1" x14ac:dyDescent="0.3"/>
    <row r="54" s="21" customFormat="1" x14ac:dyDescent="0.3"/>
    <row r="55" s="21" customFormat="1" x14ac:dyDescent="0.3"/>
    <row r="56" s="21" customFormat="1" x14ac:dyDescent="0.3"/>
    <row r="57" s="21" customFormat="1" x14ac:dyDescent="0.3"/>
    <row r="58" s="21" customFormat="1" x14ac:dyDescent="0.3"/>
    <row r="59" s="21" customFormat="1" x14ac:dyDescent="0.3"/>
    <row r="60" s="21" customFormat="1" x14ac:dyDescent="0.3"/>
    <row r="61" s="21" customFormat="1" x14ac:dyDescent="0.3"/>
    <row r="62" s="21" customFormat="1" x14ac:dyDescent="0.3"/>
    <row r="63" s="21" customFormat="1" x14ac:dyDescent="0.3"/>
    <row r="64" s="21" customFormat="1" x14ac:dyDescent="0.3"/>
    <row r="65" s="21" customFormat="1" x14ac:dyDescent="0.3"/>
    <row r="66" s="21" customFormat="1" x14ac:dyDescent="0.3"/>
    <row r="67" s="21" customFormat="1" x14ac:dyDescent="0.3"/>
    <row r="68" s="21" customFormat="1" x14ac:dyDescent="0.3"/>
    <row r="69" s="21" customFormat="1" x14ac:dyDescent="0.3"/>
    <row r="70" s="21" customFormat="1" x14ac:dyDescent="0.3"/>
    <row r="71" s="21" customFormat="1" x14ac:dyDescent="0.3"/>
    <row r="72" s="21" customFormat="1" x14ac:dyDescent="0.3"/>
    <row r="73" s="21" customFormat="1" x14ac:dyDescent="0.3"/>
    <row r="74" s="21" customFormat="1" x14ac:dyDescent="0.3"/>
    <row r="75" s="21" customFormat="1" x14ac:dyDescent="0.3"/>
    <row r="76" s="21" customFormat="1" x14ac:dyDescent="0.3"/>
    <row r="77" s="21" customFormat="1" x14ac:dyDescent="0.3"/>
    <row r="78" s="21" customFormat="1" x14ac:dyDescent="0.3"/>
    <row r="79" s="21" customFormat="1" x14ac:dyDescent="0.3"/>
    <row r="80" s="21" customFormat="1" x14ac:dyDescent="0.3"/>
    <row r="81" s="21" customFormat="1" x14ac:dyDescent="0.3"/>
    <row r="82" s="21" customFormat="1" x14ac:dyDescent="0.3"/>
    <row r="83" s="21" customFormat="1" x14ac:dyDescent="0.3"/>
    <row r="84" s="21" customFormat="1" x14ac:dyDescent="0.3"/>
    <row r="85" s="21" customFormat="1" x14ac:dyDescent="0.3"/>
    <row r="86" s="21" customFormat="1" x14ac:dyDescent="0.3"/>
    <row r="87" s="21" customFormat="1" x14ac:dyDescent="0.3"/>
    <row r="88" s="21" customFormat="1" x14ac:dyDescent="0.3"/>
    <row r="89" s="21" customFormat="1" x14ac:dyDescent="0.3"/>
    <row r="90" s="21" customFormat="1" x14ac:dyDescent="0.3"/>
    <row r="91" s="21" customFormat="1" x14ac:dyDescent="0.3"/>
    <row r="92" s="21" customFormat="1" x14ac:dyDescent="0.3"/>
    <row r="93" s="21" customFormat="1" x14ac:dyDescent="0.3"/>
    <row r="94" s="21" customFormat="1" x14ac:dyDescent="0.3"/>
    <row r="95" s="21" customFormat="1" x14ac:dyDescent="0.3"/>
    <row r="96" s="21" customFormat="1" x14ac:dyDescent="0.3"/>
    <row r="97" s="21" customFormat="1" x14ac:dyDescent="0.3"/>
    <row r="98" s="21" customFormat="1" x14ac:dyDescent="0.3"/>
    <row r="99" s="21" customFormat="1" x14ac:dyDescent="0.3"/>
    <row r="100" s="21" customFormat="1" x14ac:dyDescent="0.3"/>
    <row r="101" s="21" customFormat="1" x14ac:dyDescent="0.3"/>
    <row r="102" s="21" customFormat="1" x14ac:dyDescent="0.3"/>
    <row r="103" s="21" customFormat="1" x14ac:dyDescent="0.3"/>
    <row r="104" s="21" customFormat="1" x14ac:dyDescent="0.3"/>
    <row r="105" s="21" customFormat="1" x14ac:dyDescent="0.3"/>
    <row r="106" s="21" customFormat="1" x14ac:dyDescent="0.3"/>
    <row r="107" s="21" customFormat="1" x14ac:dyDescent="0.3"/>
    <row r="108" s="21" customFormat="1" x14ac:dyDescent="0.3"/>
    <row r="109" s="21" customFormat="1" x14ac:dyDescent="0.3"/>
    <row r="110" s="21" customFormat="1" x14ac:dyDescent="0.3"/>
    <row r="111" s="21" customFormat="1" x14ac:dyDescent="0.3"/>
    <row r="112" s="21" customFormat="1" x14ac:dyDescent="0.3"/>
    <row r="113" s="21" customFormat="1" x14ac:dyDescent="0.3"/>
    <row r="114" s="21" customFormat="1" x14ac:dyDescent="0.3"/>
    <row r="115" s="21" customFormat="1" x14ac:dyDescent="0.3"/>
    <row r="116" s="21" customFormat="1" x14ac:dyDescent="0.3"/>
    <row r="117" s="21" customFormat="1" x14ac:dyDescent="0.3"/>
    <row r="118" s="21" customFormat="1" x14ac:dyDescent="0.3"/>
    <row r="119" s="21" customFormat="1" x14ac:dyDescent="0.3"/>
    <row r="120" s="21" customFormat="1" x14ac:dyDescent="0.3"/>
    <row r="121" s="21" customFormat="1" x14ac:dyDescent="0.3"/>
    <row r="122" s="21" customFormat="1" x14ac:dyDescent="0.3"/>
    <row r="123" s="21" customFormat="1" x14ac:dyDescent="0.3"/>
    <row r="124" s="21" customFormat="1" x14ac:dyDescent="0.3"/>
    <row r="125" s="21" customFormat="1" x14ac:dyDescent="0.3"/>
    <row r="126" s="21" customFormat="1" x14ac:dyDescent="0.3"/>
    <row r="127" s="21" customFormat="1" x14ac:dyDescent="0.3"/>
    <row r="128" s="21" customFormat="1" x14ac:dyDescent="0.3"/>
    <row r="129" s="21" customFormat="1" x14ac:dyDescent="0.3"/>
    <row r="130" s="21" customFormat="1" x14ac:dyDescent="0.3"/>
    <row r="131" s="21" customFormat="1" x14ac:dyDescent="0.3"/>
    <row r="132" s="21" customFormat="1" x14ac:dyDescent="0.3"/>
    <row r="133" s="21" customFormat="1" x14ac:dyDescent="0.3"/>
    <row r="134" s="21" customFormat="1" x14ac:dyDescent="0.3"/>
    <row r="135" s="21" customFormat="1" x14ac:dyDescent="0.3"/>
    <row r="136" s="21" customFormat="1" x14ac:dyDescent="0.3"/>
    <row r="137" s="21" customFormat="1" x14ac:dyDescent="0.3"/>
    <row r="138" s="21" customFormat="1" x14ac:dyDescent="0.3"/>
    <row r="139" s="21" customFormat="1" x14ac:dyDescent="0.3"/>
    <row r="140" s="21" customFormat="1" x14ac:dyDescent="0.3"/>
    <row r="141" s="21" customFormat="1" x14ac:dyDescent="0.3"/>
    <row r="142" s="21" customFormat="1" x14ac:dyDescent="0.3"/>
    <row r="143" s="21" customFormat="1" x14ac:dyDescent="0.3"/>
    <row r="144" s="21" customFormat="1" x14ac:dyDescent="0.3"/>
    <row r="145" s="21" customFormat="1" x14ac:dyDescent="0.3"/>
    <row r="146" s="21" customFormat="1" x14ac:dyDescent="0.3"/>
    <row r="147" s="21" customFormat="1" x14ac:dyDescent="0.3"/>
    <row r="148" s="21" customFormat="1" x14ac:dyDescent="0.3"/>
    <row r="149" s="21" customFormat="1" x14ac:dyDescent="0.3"/>
    <row r="150" s="21" customFormat="1" x14ac:dyDescent="0.3"/>
    <row r="151" s="21" customFormat="1" x14ac:dyDescent="0.3"/>
    <row r="152" s="21" customFormat="1" x14ac:dyDescent="0.3"/>
    <row r="153" s="21" customFormat="1" x14ac:dyDescent="0.3"/>
    <row r="154" s="21" customFormat="1" x14ac:dyDescent="0.3"/>
    <row r="155" s="21" customFormat="1" x14ac:dyDescent="0.3"/>
    <row r="156" s="21" customFormat="1" x14ac:dyDescent="0.3"/>
    <row r="157" s="21" customFormat="1" x14ac:dyDescent="0.3"/>
    <row r="158" s="21" customFormat="1" x14ac:dyDescent="0.3"/>
    <row r="159" s="21" customFormat="1" x14ac:dyDescent="0.3"/>
    <row r="160" s="21" customFormat="1" x14ac:dyDescent="0.3"/>
    <row r="161" s="21" customFormat="1" x14ac:dyDescent="0.3"/>
    <row r="162" s="21" customFormat="1" x14ac:dyDescent="0.3"/>
    <row r="163" s="21" customFormat="1" x14ac:dyDescent="0.3"/>
    <row r="164" s="21" customFormat="1" x14ac:dyDescent="0.3"/>
    <row r="165" s="21" customFormat="1" x14ac:dyDescent="0.3"/>
    <row r="166" s="21" customFormat="1" x14ac:dyDescent="0.3"/>
    <row r="167" s="21" customFormat="1" x14ac:dyDescent="0.3"/>
    <row r="168" s="21" customFormat="1" x14ac:dyDescent="0.3"/>
    <row r="169" s="21" customFormat="1" x14ac:dyDescent="0.3"/>
    <row r="170" s="21" customFormat="1" x14ac:dyDescent="0.3"/>
    <row r="171" s="21" customFormat="1" x14ac:dyDescent="0.3"/>
    <row r="172" s="21" customFormat="1" x14ac:dyDescent="0.3"/>
    <row r="173" s="21" customFormat="1" x14ac:dyDescent="0.3"/>
    <row r="174" s="21" customFormat="1" x14ac:dyDescent="0.3"/>
    <row r="175" s="21" customFormat="1" x14ac:dyDescent="0.3"/>
    <row r="176" s="21" customFormat="1" x14ac:dyDescent="0.3"/>
    <row r="177" s="21" customFormat="1" x14ac:dyDescent="0.3"/>
    <row r="178" s="21" customFormat="1" x14ac:dyDescent="0.3"/>
    <row r="179" s="21" customFormat="1" x14ac:dyDescent="0.3"/>
    <row r="180" s="21" customFormat="1" x14ac:dyDescent="0.3"/>
    <row r="181" s="21" customFormat="1" x14ac:dyDescent="0.3"/>
    <row r="182" s="21" customFormat="1" x14ac:dyDescent="0.3"/>
    <row r="183" s="21" customFormat="1" x14ac:dyDescent="0.3"/>
    <row r="184" s="21" customFormat="1" x14ac:dyDescent="0.3"/>
    <row r="185" s="21" customFormat="1" x14ac:dyDescent="0.3"/>
    <row r="186" s="21" customFormat="1" x14ac:dyDescent="0.3"/>
    <row r="187" s="21" customFormat="1" x14ac:dyDescent="0.3"/>
    <row r="188" s="21" customFormat="1" x14ac:dyDescent="0.3"/>
    <row r="189" s="21" customFormat="1" x14ac:dyDescent="0.3"/>
    <row r="190" s="21" customFormat="1" x14ac:dyDescent="0.3"/>
    <row r="191" s="21" customFormat="1" x14ac:dyDescent="0.3"/>
    <row r="192" s="21" customFormat="1" x14ac:dyDescent="0.3"/>
    <row r="193" s="21" customFormat="1" x14ac:dyDescent="0.3"/>
    <row r="194" s="21" customFormat="1" x14ac:dyDescent="0.3"/>
    <row r="195" s="21" customFormat="1" x14ac:dyDescent="0.3"/>
    <row r="196" s="21" customFormat="1" x14ac:dyDescent="0.3"/>
    <row r="197" s="21" customFormat="1" x14ac:dyDescent="0.3"/>
    <row r="198" s="21" customFormat="1" x14ac:dyDescent="0.3"/>
    <row r="199" s="21" customFormat="1" x14ac:dyDescent="0.3"/>
    <row r="200" s="21" customFormat="1" x14ac:dyDescent="0.3"/>
    <row r="201" s="21" customFormat="1" x14ac:dyDescent="0.3"/>
    <row r="202" s="21" customFormat="1" x14ac:dyDescent="0.3"/>
    <row r="203" s="21" customFormat="1" x14ac:dyDescent="0.3"/>
    <row r="204" s="21" customFormat="1" x14ac:dyDescent="0.3"/>
    <row r="205" s="21" customFormat="1" x14ac:dyDescent="0.3"/>
    <row r="206" s="21" customFormat="1" x14ac:dyDescent="0.3"/>
    <row r="207" s="21" customFormat="1" x14ac:dyDescent="0.3"/>
    <row r="208" s="21" customFormat="1" x14ac:dyDescent="0.3"/>
    <row r="209" s="21" customFormat="1" x14ac:dyDescent="0.3"/>
    <row r="210" s="21" customFormat="1" x14ac:dyDescent="0.3"/>
    <row r="211" s="21" customFormat="1" x14ac:dyDescent="0.3"/>
    <row r="212" s="21" customFormat="1" x14ac:dyDescent="0.3"/>
    <row r="213" s="21" customFormat="1" x14ac:dyDescent="0.3"/>
    <row r="214" s="21" customFormat="1" x14ac:dyDescent="0.3"/>
    <row r="215" s="21" customFormat="1" x14ac:dyDescent="0.3"/>
    <row r="216" s="21" customFormat="1" x14ac:dyDescent="0.3"/>
    <row r="217" s="21" customFormat="1" x14ac:dyDescent="0.3"/>
    <row r="218" s="21" customFormat="1" x14ac:dyDescent="0.3"/>
    <row r="219" s="21" customFormat="1" x14ac:dyDescent="0.3"/>
    <row r="220" s="21" customFormat="1" x14ac:dyDescent="0.3"/>
    <row r="221" s="21" customFormat="1" x14ac:dyDescent="0.3"/>
    <row r="222" s="21" customFormat="1" x14ac:dyDescent="0.3"/>
    <row r="223" s="21" customFormat="1" x14ac:dyDescent="0.3"/>
    <row r="224" s="21" customFormat="1" x14ac:dyDescent="0.3"/>
    <row r="225" s="21" customFormat="1" x14ac:dyDescent="0.3"/>
    <row r="226" s="21" customFormat="1" x14ac:dyDescent="0.3"/>
    <row r="227" s="21" customFormat="1" x14ac:dyDescent="0.3"/>
    <row r="228" s="21" customFormat="1" x14ac:dyDescent="0.3"/>
    <row r="229" s="21" customFormat="1" x14ac:dyDescent="0.3"/>
    <row r="230" s="21" customFormat="1" x14ac:dyDescent="0.3"/>
    <row r="231" s="21" customFormat="1" x14ac:dyDescent="0.3"/>
    <row r="232" s="21" customFormat="1" x14ac:dyDescent="0.3"/>
    <row r="233" s="21" customFormat="1" x14ac:dyDescent="0.3"/>
    <row r="234" s="21" customFormat="1" x14ac:dyDescent="0.3"/>
    <row r="235" s="21" customFormat="1" x14ac:dyDescent="0.3"/>
    <row r="236" s="21" customFormat="1" x14ac:dyDescent="0.3"/>
    <row r="237" s="21" customFormat="1" x14ac:dyDescent="0.3"/>
    <row r="238" s="21" customFormat="1" x14ac:dyDescent="0.3"/>
    <row r="239" s="21" customFormat="1" x14ac:dyDescent="0.3"/>
    <row r="240" s="21" customFormat="1" x14ac:dyDescent="0.3"/>
    <row r="241" s="21" customFormat="1" x14ac:dyDescent="0.3"/>
    <row r="242" s="21" customFormat="1" x14ac:dyDescent="0.3"/>
    <row r="243" s="21" customFormat="1" x14ac:dyDescent="0.3"/>
    <row r="244" s="21" customFormat="1" x14ac:dyDescent="0.3"/>
    <row r="245" s="21" customFormat="1" x14ac:dyDescent="0.3"/>
    <row r="246" s="21" customFormat="1" x14ac:dyDescent="0.3"/>
    <row r="247" s="21" customFormat="1" x14ac:dyDescent="0.3"/>
    <row r="248" s="21" customFormat="1" x14ac:dyDescent="0.3"/>
    <row r="249" s="21" customFormat="1" x14ac:dyDescent="0.3"/>
    <row r="250" s="21" customFormat="1" x14ac:dyDescent="0.3"/>
    <row r="251" s="21" customFormat="1" x14ac:dyDescent="0.3"/>
    <row r="252" s="21" customFormat="1" x14ac:dyDescent="0.3"/>
    <row r="253" s="21" customFormat="1" x14ac:dyDescent="0.3"/>
    <row r="254" s="21" customFormat="1" x14ac:dyDescent="0.3"/>
    <row r="255" s="21" customFormat="1" x14ac:dyDescent="0.3"/>
    <row r="256" s="21" customFormat="1" x14ac:dyDescent="0.3"/>
    <row r="257" s="21" customFormat="1" x14ac:dyDescent="0.3"/>
    <row r="258" s="21" customFormat="1" x14ac:dyDescent="0.3"/>
    <row r="259" s="21" customFormat="1" x14ac:dyDescent="0.3"/>
    <row r="260" s="21" customFormat="1" x14ac:dyDescent="0.3"/>
    <row r="261" s="21" customFormat="1" x14ac:dyDescent="0.3"/>
    <row r="262" s="21" customFormat="1" x14ac:dyDescent="0.3"/>
    <row r="263" s="21" customFormat="1" x14ac:dyDescent="0.3"/>
    <row r="264" s="21" customFormat="1" x14ac:dyDescent="0.3"/>
    <row r="265" s="21" customFormat="1" x14ac:dyDescent="0.3"/>
    <row r="266" s="21" customFormat="1" x14ac:dyDescent="0.3"/>
    <row r="267" s="21" customFormat="1" x14ac:dyDescent="0.3"/>
    <row r="268" s="21" customFormat="1" x14ac:dyDescent="0.3"/>
    <row r="269" s="21" customFormat="1" x14ac:dyDescent="0.3"/>
    <row r="270" s="21" customFormat="1" x14ac:dyDescent="0.3"/>
    <row r="271" s="21" customFormat="1" x14ac:dyDescent="0.3"/>
    <row r="272" s="21" customFormat="1" x14ac:dyDescent="0.3"/>
    <row r="273" s="21" customFormat="1" x14ac:dyDescent="0.3"/>
    <row r="274" s="21" customFormat="1" x14ac:dyDescent="0.3"/>
    <row r="275" s="21" customFormat="1" x14ac:dyDescent="0.3"/>
    <row r="276" s="21" customFormat="1" x14ac:dyDescent="0.3"/>
    <row r="277" s="21" customFormat="1" x14ac:dyDescent="0.3"/>
    <row r="278" s="21" customFormat="1" x14ac:dyDescent="0.3"/>
    <row r="279" s="21" customFormat="1" x14ac:dyDescent="0.3"/>
    <row r="280" s="21" customFormat="1" x14ac:dyDescent="0.3"/>
    <row r="281" s="21" customFormat="1" x14ac:dyDescent="0.3"/>
    <row r="282" s="21" customFormat="1" x14ac:dyDescent="0.3"/>
    <row r="283" s="21" customFormat="1" x14ac:dyDescent="0.3"/>
    <row r="284" s="21" customFormat="1" x14ac:dyDescent="0.3"/>
    <row r="285" s="21" customFormat="1" x14ac:dyDescent="0.3"/>
    <row r="286" s="21" customFormat="1" x14ac:dyDescent="0.3"/>
    <row r="287" s="21" customFormat="1" x14ac:dyDescent="0.3"/>
    <row r="288" s="21" customFormat="1" x14ac:dyDescent="0.3"/>
    <row r="289" s="21" customFormat="1" x14ac:dyDescent="0.3"/>
    <row r="290" s="21" customFormat="1" x14ac:dyDescent="0.3"/>
    <row r="291" s="21" customFormat="1" x14ac:dyDescent="0.3"/>
    <row r="292" s="21" customFormat="1" x14ac:dyDescent="0.3"/>
    <row r="293" s="21" customFormat="1" x14ac:dyDescent="0.3"/>
    <row r="294" s="21" customFormat="1" x14ac:dyDescent="0.3"/>
    <row r="295" s="21" customFormat="1" x14ac:dyDescent="0.3"/>
    <row r="296" s="21" customFormat="1" x14ac:dyDescent="0.3"/>
    <row r="297" s="21" customFormat="1" x14ac:dyDescent="0.3"/>
    <row r="298" s="21" customFormat="1" x14ac:dyDescent="0.3"/>
    <row r="299" s="21" customFormat="1" x14ac:dyDescent="0.3"/>
    <row r="300" s="21" customFormat="1" x14ac:dyDescent="0.3"/>
    <row r="301" s="21" customFormat="1" x14ac:dyDescent="0.3"/>
    <row r="302" s="21" customFormat="1" x14ac:dyDescent="0.3"/>
    <row r="303" s="21" customFormat="1" x14ac:dyDescent="0.3"/>
    <row r="304" s="21" customFormat="1" x14ac:dyDescent="0.3"/>
    <row r="305" s="21" customFormat="1" x14ac:dyDescent="0.3"/>
    <row r="306" s="21" customFormat="1" x14ac:dyDescent="0.3"/>
    <row r="307" s="21" customFormat="1" x14ac:dyDescent="0.3"/>
    <row r="308" s="21" customFormat="1" x14ac:dyDescent="0.3"/>
    <row r="309" s="21" customFormat="1" x14ac:dyDescent="0.3"/>
    <row r="310" s="21" customFormat="1" x14ac:dyDescent="0.3"/>
    <row r="311" s="21" customFormat="1" x14ac:dyDescent="0.3"/>
    <row r="312" s="21" customFormat="1" x14ac:dyDescent="0.3"/>
    <row r="313" s="21" customFormat="1" x14ac:dyDescent="0.3"/>
    <row r="314" s="21" customFormat="1" x14ac:dyDescent="0.3"/>
    <row r="315" s="21" customFormat="1" x14ac:dyDescent="0.3"/>
    <row r="316" s="21" customFormat="1" x14ac:dyDescent="0.3"/>
    <row r="317" s="21" customFormat="1" x14ac:dyDescent="0.3"/>
    <row r="318" s="21" customFormat="1" x14ac:dyDescent="0.3"/>
    <row r="319" s="21" customFormat="1" x14ac:dyDescent="0.3"/>
    <row r="320" s="21" customFormat="1" x14ac:dyDescent="0.3"/>
    <row r="321" s="21" customFormat="1" x14ac:dyDescent="0.3"/>
    <row r="322" s="21" customFormat="1" x14ac:dyDescent="0.3"/>
    <row r="323" s="21" customFormat="1" x14ac:dyDescent="0.3"/>
    <row r="324" s="21" customFormat="1" x14ac:dyDescent="0.3"/>
    <row r="325" s="21" customFormat="1" x14ac:dyDescent="0.3"/>
    <row r="326" s="21" customFormat="1" x14ac:dyDescent="0.3"/>
    <row r="327" s="21" customFormat="1" x14ac:dyDescent="0.3"/>
    <row r="328" s="21" customFormat="1" x14ac:dyDescent="0.3"/>
    <row r="329" s="21" customFormat="1" x14ac:dyDescent="0.3"/>
    <row r="330" s="21" customFormat="1" x14ac:dyDescent="0.3"/>
    <row r="331" s="21" customFormat="1" x14ac:dyDescent="0.3"/>
    <row r="332" s="21" customFormat="1" x14ac:dyDescent="0.3"/>
    <row r="333" s="21" customFormat="1" x14ac:dyDescent="0.3"/>
    <row r="334" s="21" customFormat="1" x14ac:dyDescent="0.3"/>
    <row r="335" s="21" customFormat="1" x14ac:dyDescent="0.3"/>
    <row r="336" s="21" customFormat="1" x14ac:dyDescent="0.3"/>
    <row r="337" s="21" customFormat="1" x14ac:dyDescent="0.3"/>
    <row r="338" s="21" customFormat="1" x14ac:dyDescent="0.3"/>
    <row r="339" s="21" customFormat="1" x14ac:dyDescent="0.3"/>
    <row r="340" s="21" customFormat="1" x14ac:dyDescent="0.3"/>
    <row r="341" s="21" customFormat="1" x14ac:dyDescent="0.3"/>
    <row r="342" s="21" customFormat="1" x14ac:dyDescent="0.3"/>
    <row r="343" s="21" customFormat="1" x14ac:dyDescent="0.3"/>
    <row r="344" s="21" customFormat="1" x14ac:dyDescent="0.3"/>
    <row r="345" s="21" customFormat="1" x14ac:dyDescent="0.3"/>
    <row r="346" s="21" customFormat="1" x14ac:dyDescent="0.3"/>
    <row r="347" s="21" customFormat="1" x14ac:dyDescent="0.3"/>
    <row r="348" s="21" customFormat="1" x14ac:dyDescent="0.3"/>
    <row r="349" s="21" customFormat="1" x14ac:dyDescent="0.3"/>
    <row r="350" s="21" customFormat="1" x14ac:dyDescent="0.3"/>
    <row r="351" s="21" customFormat="1" x14ac:dyDescent="0.3"/>
    <row r="352" s="21" customFormat="1" x14ac:dyDescent="0.3"/>
    <row r="353" s="21" customFormat="1" x14ac:dyDescent="0.3"/>
    <row r="354" s="21" customFormat="1" x14ac:dyDescent="0.3"/>
    <row r="355" s="21" customFormat="1" x14ac:dyDescent="0.3"/>
    <row r="356" s="21" customFormat="1" x14ac:dyDescent="0.3"/>
    <row r="357" s="21" customFormat="1" x14ac:dyDescent="0.3"/>
    <row r="358" s="21" customFormat="1" x14ac:dyDescent="0.3"/>
  </sheetData>
  <mergeCells count="13">
    <mergeCell ref="B5:E5"/>
    <mergeCell ref="G5:I5"/>
    <mergeCell ref="G18:G23"/>
    <mergeCell ref="G6:G16"/>
    <mergeCell ref="G27:G32"/>
    <mergeCell ref="B34:D34"/>
    <mergeCell ref="G34:H34"/>
    <mergeCell ref="C13:C17"/>
    <mergeCell ref="C7:C11"/>
    <mergeCell ref="C19:C25"/>
    <mergeCell ref="B27:B32"/>
    <mergeCell ref="B7:B25"/>
    <mergeCell ref="C27:C32"/>
  </mergeCells>
  <hyperlinks>
    <hyperlink ref="B37" r:id="rId1" xr:uid="{F55CD5DB-FDE5-4E0D-9696-EFFB9FA475D8}"/>
  </hyperlinks>
  <pageMargins left="0.511811024" right="0.511811024" top="0.78740157499999996" bottom="0.78740157499999996" header="0.31496062000000002" footer="0.31496062000000002"/>
  <pageSetup orientation="portrait" horizontalDpi="30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 Avila</cp:lastModifiedBy>
  <dcterms:created xsi:type="dcterms:W3CDTF">2013-06-04T19:13:46Z</dcterms:created>
  <dcterms:modified xsi:type="dcterms:W3CDTF">2020-07-02T17:40:11Z</dcterms:modified>
</cp:coreProperties>
</file>