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dc69ca07d3a713/Documentos/Investimentos/"/>
    </mc:Choice>
  </mc:AlternateContent>
  <xr:revisionPtr revIDLastSave="34" documentId="8_{ADB3A8DA-F868-46AE-827D-C40EF09ABFCF}" xr6:coauthVersionLast="47" xr6:coauthVersionMax="47" xr10:uidLastSave="{E77D9246-05A8-48DB-BCB9-EAA7021B22F5}"/>
  <bookViews>
    <workbookView xWindow="-120" yWindow="-120" windowWidth="29040" windowHeight="17730" xr2:uid="{2018B939-7A39-4BD6-92CA-6BC575ED7A2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C12" i="1"/>
  <c r="D11" i="1" s="1"/>
  <c r="C6" i="1"/>
  <c r="C7" i="1"/>
  <c r="C5" i="1"/>
  <c r="C17" i="1" l="1"/>
  <c r="C22" i="1"/>
  <c r="D22" i="1" s="1"/>
  <c r="C16" i="1"/>
  <c r="C24" i="1" s="1"/>
  <c r="C15" i="1"/>
  <c r="C23" i="1" s="1"/>
  <c r="D15" i="1" l="1"/>
  <c r="D16" i="1"/>
</calcChain>
</file>

<file path=xl/sharedStrings.xml><?xml version="1.0" encoding="utf-8"?>
<sst xmlns="http://schemas.openxmlformats.org/spreadsheetml/2006/main" count="24" uniqueCount="24">
  <si>
    <t>Quanto você aceita perder por mês?</t>
  </si>
  <si>
    <t>Patrimônio para investir em ações</t>
  </si>
  <si>
    <t>Percentual que você aceita perder por operação errada? (%)</t>
  </si>
  <si>
    <t>Perda limite por operação:</t>
  </si>
  <si>
    <t>Perda limite por mês:</t>
  </si>
  <si>
    <t>Limite de operações erradas por mês:</t>
  </si>
  <si>
    <t>Definição de risco:</t>
  </si>
  <si>
    <t>Quantidade de ações que você pode comprar por operação:</t>
  </si>
  <si>
    <t>Risco de perda por ação:</t>
  </si>
  <si>
    <t>Qual o preço de entrada?</t>
  </si>
  <si>
    <t>Qual o preço de stop?</t>
  </si>
  <si>
    <t>Primeiro alvo</t>
  </si>
  <si>
    <t>Segundo alvo</t>
  </si>
  <si>
    <t>Quantas vezes o risco você deseja no primeiro alvo?</t>
  </si>
  <si>
    <t>Quantas vezes o risco você deseja no segundo alvo?</t>
  </si>
  <si>
    <t>Número de ações que você deve comprar</t>
  </si>
  <si>
    <t>Número de ações</t>
  </si>
  <si>
    <t>Quanto você aceita perder?</t>
  </si>
  <si>
    <t>Ganho no Segundo Alvo:</t>
  </si>
  <si>
    <t>Valor Investido</t>
  </si>
  <si>
    <t>Ganho no Primeiro Alvo</t>
  </si>
  <si>
    <t>Resultado Final: Quantas ações você pode comprar:</t>
  </si>
  <si>
    <t xml:space="preserve"> https://clubedospoupadores.com/acoes/planilha-gerenciar-risco.html</t>
  </si>
  <si>
    <t>Entenda como a planilha funciona, leia o artigo: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</si>
</sst>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44" fontId="0" fillId="2" borderId="0" xfId="2" applyFont="1" applyFill="1"/>
    <xf numFmtId="10" fontId="0" fillId="2" borderId="0" xfId="0" applyNumberFormat="1" applyFill="1"/>
    <xf numFmtId="9" fontId="0" fillId="2" borderId="0" xfId="0" applyNumberFormat="1" applyFill="1"/>
    <xf numFmtId="0" fontId="0" fillId="3" borderId="0" xfId="0" applyFill="1"/>
    <xf numFmtId="44" fontId="0" fillId="3" borderId="0" xfId="2" applyFont="1" applyFill="1"/>
    <xf numFmtId="0" fontId="2" fillId="3" borderId="1" xfId="0" applyFont="1" applyFill="1" applyBorder="1"/>
    <xf numFmtId="0" fontId="0" fillId="3" borderId="1" xfId="0" applyFill="1" applyBorder="1"/>
    <xf numFmtId="10" fontId="0" fillId="3" borderId="0" xfId="3" applyNumberFormat="1" applyFont="1" applyFill="1"/>
    <xf numFmtId="0" fontId="0" fillId="2" borderId="0" xfId="0" applyFill="1"/>
    <xf numFmtId="1" fontId="0" fillId="3" borderId="0" xfId="0" applyNumberFormat="1" applyFill="1"/>
    <xf numFmtId="44" fontId="0" fillId="3" borderId="0" xfId="0" applyNumberFormat="1" applyFill="1"/>
    <xf numFmtId="0" fontId="0" fillId="3" borderId="0" xfId="0" applyFont="1" applyFill="1"/>
    <xf numFmtId="44" fontId="0" fillId="3" borderId="0" xfId="0" applyNumberFormat="1" applyFont="1" applyFill="1"/>
    <xf numFmtId="43" fontId="1" fillId="3" borderId="0" xfId="1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3" fillId="3" borderId="0" xfId="4" applyFill="1" applyAlignment="1">
      <alignment horizontal="left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lubedospoupadores.com/acoes/planilha-gerenciar-risc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FF51A-122B-48C8-82EC-EFC48E5684CD}">
  <dimension ref="A1:D27"/>
  <sheetViews>
    <sheetView tabSelected="1" workbookViewId="0">
      <selection activeCell="B26" sqref="B26"/>
    </sheetView>
  </sheetViews>
  <sheetFormatPr defaultRowHeight="15" x14ac:dyDescent="0.25"/>
  <cols>
    <col min="1" max="1" width="9.140625" style="15"/>
    <col min="2" max="2" width="58.85546875" style="4" customWidth="1"/>
    <col min="3" max="3" width="14.28515625" style="4" customWidth="1"/>
    <col min="4" max="16384" width="9.140625" style="4"/>
  </cols>
  <sheetData>
    <row r="1" spans="1:4" x14ac:dyDescent="0.25">
      <c r="B1" s="6" t="s">
        <v>6</v>
      </c>
      <c r="C1" s="7"/>
    </row>
    <row r="2" spans="1:4" x14ac:dyDescent="0.25">
      <c r="A2" s="15">
        <v>1</v>
      </c>
      <c r="B2" s="4" t="s">
        <v>1</v>
      </c>
      <c r="C2" s="1">
        <v>100000</v>
      </c>
    </row>
    <row r="3" spans="1:4" x14ac:dyDescent="0.25">
      <c r="A3" s="15">
        <v>2</v>
      </c>
      <c r="B3" s="4" t="s">
        <v>2</v>
      </c>
      <c r="C3" s="2">
        <v>2.5000000000000001E-3</v>
      </c>
    </row>
    <row r="4" spans="1:4" x14ac:dyDescent="0.25">
      <c r="A4" s="15">
        <v>3</v>
      </c>
      <c r="B4" s="4" t="s">
        <v>0</v>
      </c>
      <c r="C4" s="3">
        <v>0.02</v>
      </c>
    </row>
    <row r="5" spans="1:4" x14ac:dyDescent="0.25">
      <c r="A5" s="15">
        <v>4</v>
      </c>
      <c r="B5" s="12" t="s">
        <v>3</v>
      </c>
      <c r="C5" s="13">
        <f>C2*C3</f>
        <v>250</v>
      </c>
    </row>
    <row r="6" spans="1:4" x14ac:dyDescent="0.25">
      <c r="A6" s="15">
        <v>5</v>
      </c>
      <c r="B6" s="12" t="s">
        <v>4</v>
      </c>
      <c r="C6" s="13">
        <f>C4*C2</f>
        <v>2000</v>
      </c>
    </row>
    <row r="7" spans="1:4" x14ac:dyDescent="0.25">
      <c r="A7" s="15">
        <v>6</v>
      </c>
      <c r="B7" s="12" t="s">
        <v>5</v>
      </c>
      <c r="C7" s="14">
        <f>C4/C3</f>
        <v>8</v>
      </c>
    </row>
    <row r="9" spans="1:4" x14ac:dyDescent="0.25">
      <c r="B9" s="6" t="s">
        <v>7</v>
      </c>
      <c r="C9" s="7"/>
    </row>
    <row r="10" spans="1:4" x14ac:dyDescent="0.25">
      <c r="A10" s="15">
        <v>7</v>
      </c>
      <c r="B10" s="4" t="s">
        <v>9</v>
      </c>
      <c r="C10" s="1">
        <v>3.08</v>
      </c>
    </row>
    <row r="11" spans="1:4" x14ac:dyDescent="0.25">
      <c r="A11" s="15">
        <v>8</v>
      </c>
      <c r="B11" s="4" t="s">
        <v>10</v>
      </c>
      <c r="C11" s="1">
        <v>2.75</v>
      </c>
      <c r="D11" s="8">
        <f>IFERROR(-C12/C10,0)</f>
        <v>-0.10714285714285716</v>
      </c>
    </row>
    <row r="12" spans="1:4" x14ac:dyDescent="0.25">
      <c r="A12" s="15">
        <v>9</v>
      </c>
      <c r="B12" s="4" t="s">
        <v>8</v>
      </c>
      <c r="C12" s="5">
        <f>ABS(C10-C11)</f>
        <v>0.33000000000000007</v>
      </c>
    </row>
    <row r="13" spans="1:4" x14ac:dyDescent="0.25">
      <c r="A13" s="15">
        <v>10</v>
      </c>
      <c r="B13" s="4" t="s">
        <v>13</v>
      </c>
      <c r="C13" s="9">
        <v>1</v>
      </c>
    </row>
    <row r="14" spans="1:4" x14ac:dyDescent="0.25">
      <c r="A14" s="15">
        <v>11</v>
      </c>
      <c r="B14" s="4" t="s">
        <v>14</v>
      </c>
      <c r="C14" s="9">
        <v>3</v>
      </c>
    </row>
    <row r="15" spans="1:4" x14ac:dyDescent="0.25">
      <c r="A15" s="15">
        <v>12</v>
      </c>
      <c r="B15" s="4" t="s">
        <v>11</v>
      </c>
      <c r="C15" s="5">
        <f>C10+(C12*C13)</f>
        <v>3.41</v>
      </c>
      <c r="D15" s="8">
        <f>(C15/C10)-1</f>
        <v>0.10714285714285721</v>
      </c>
    </row>
    <row r="16" spans="1:4" x14ac:dyDescent="0.25">
      <c r="A16" s="15">
        <v>13</v>
      </c>
      <c r="B16" s="4" t="s">
        <v>12</v>
      </c>
      <c r="C16" s="5">
        <f>C10+(C12*C14)</f>
        <v>4.07</v>
      </c>
      <c r="D16" s="8">
        <f>(C16/C10)-1</f>
        <v>0.3214285714285714</v>
      </c>
    </row>
    <row r="17" spans="1:4" x14ac:dyDescent="0.25">
      <c r="A17" s="15">
        <v>14</v>
      </c>
      <c r="B17" s="4" t="s">
        <v>15</v>
      </c>
      <c r="C17" s="10">
        <f>C5/C12</f>
        <v>757.57575757575739</v>
      </c>
    </row>
    <row r="19" spans="1:4" x14ac:dyDescent="0.25">
      <c r="B19" s="6" t="s">
        <v>21</v>
      </c>
      <c r="C19" s="7"/>
    </row>
    <row r="20" spans="1:4" x14ac:dyDescent="0.25">
      <c r="A20" s="15">
        <v>15</v>
      </c>
      <c r="B20" s="4" t="s">
        <v>16</v>
      </c>
      <c r="C20" s="9">
        <v>700</v>
      </c>
    </row>
    <row r="21" spans="1:4" x14ac:dyDescent="0.25">
      <c r="A21" s="15">
        <v>16</v>
      </c>
      <c r="B21" s="4" t="s">
        <v>19</v>
      </c>
      <c r="C21" s="11">
        <f>C20*C10</f>
        <v>2156</v>
      </c>
    </row>
    <row r="22" spans="1:4" x14ac:dyDescent="0.25">
      <c r="A22" s="15">
        <v>17</v>
      </c>
      <c r="B22" s="4" t="s">
        <v>17</v>
      </c>
      <c r="C22" s="11">
        <f>C20*C12</f>
        <v>231.00000000000006</v>
      </c>
      <c r="D22" s="4" t="str">
        <f>IF(C22&gt;C5,"Perda superior ao limite por operação","")</f>
        <v/>
      </c>
    </row>
    <row r="23" spans="1:4" x14ac:dyDescent="0.25">
      <c r="A23" s="15">
        <v>18</v>
      </c>
      <c r="B23" s="4" t="s">
        <v>20</v>
      </c>
      <c r="C23" s="11">
        <f>((C15-C10)*C20)/2</f>
        <v>115.50000000000003</v>
      </c>
    </row>
    <row r="24" spans="1:4" x14ac:dyDescent="0.25">
      <c r="A24" s="15">
        <v>19</v>
      </c>
      <c r="B24" s="4" t="s">
        <v>18</v>
      </c>
      <c r="C24" s="11">
        <f>((C16-C10)*C20)/2</f>
        <v>346.50000000000006</v>
      </c>
    </row>
    <row r="26" spans="1:4" x14ac:dyDescent="0.25">
      <c r="A26" s="16" t="s">
        <v>23</v>
      </c>
    </row>
    <row r="27" spans="1:4" x14ac:dyDescent="0.25">
      <c r="A27" s="17" t="s">
        <v>22</v>
      </c>
    </row>
  </sheetData>
  <hyperlinks>
    <hyperlink ref="A27" r:id="rId1" xr:uid="{3849A5F9-388A-48AC-AD0A-57C51A2B77A5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Avila</dc:creator>
  <cp:lastModifiedBy>Leandro Avila</cp:lastModifiedBy>
  <dcterms:created xsi:type="dcterms:W3CDTF">2022-07-21T10:34:38Z</dcterms:created>
  <dcterms:modified xsi:type="dcterms:W3CDTF">2022-07-22T12:49:03Z</dcterms:modified>
</cp:coreProperties>
</file>